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4" l="1"/>
  <c r="M15" i="4"/>
  <c r="M14" i="4"/>
  <c r="M13" i="4"/>
  <c r="L16" i="4"/>
  <c r="L15" i="4"/>
  <c r="L14" i="4"/>
  <c r="L13" i="4"/>
  <c r="K16" i="4"/>
  <c r="K15" i="4"/>
  <c r="K14" i="4"/>
  <c r="K13" i="4"/>
  <c r="J16" i="4"/>
  <c r="J15" i="4"/>
  <c r="J14" i="4"/>
  <c r="J13" i="4"/>
  <c r="K12" i="4" l="1"/>
  <c r="L12" i="4"/>
  <c r="M12" i="4"/>
  <c r="J12" i="4"/>
  <c r="I15" i="4"/>
  <c r="I14" i="4"/>
  <c r="H15" i="4"/>
  <c r="H14" i="4"/>
  <c r="H13" i="4"/>
  <c r="N15" i="4" l="1"/>
  <c r="I12" i="4"/>
  <c r="N14" i="4"/>
  <c r="H12" i="4"/>
  <c r="N11" i="4"/>
  <c r="N10" i="4"/>
  <c r="N9" i="4"/>
  <c r="N8" i="4"/>
  <c r="M7" i="4"/>
  <c r="L7" i="4"/>
  <c r="K7" i="4"/>
  <c r="J7" i="4"/>
  <c r="I7" i="4"/>
  <c r="H7" i="4"/>
  <c r="N12" i="4" l="1"/>
  <c r="N7" i="4"/>
</calcChain>
</file>

<file path=xl/sharedStrings.xml><?xml version="1.0" encoding="utf-8"?>
<sst xmlns="http://schemas.openxmlformats.org/spreadsheetml/2006/main" count="75" uniqueCount="52">
  <si>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</si>
  <si>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</si>
  <si>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</si>
  <si>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</si>
  <si>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</si>
  <si>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</si>
  <si>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</si>
  <si>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</si>
  <si>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</si>
  <si>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</si>
  <si>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</si>
  <si>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</si>
  <si>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</si>
  <si>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</si>
  <si>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</si>
  <si>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</si>
  <si>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</si>
  <si>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</si>
  <si>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</si>
  <si>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</si>
  <si>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</si>
  <si>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</si>
  <si>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</si>
  <si>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</si>
  <si>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</si>
  <si>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</si>
  <si>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</si>
  <si>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</si>
  <si>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</si>
  <si>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</si>
  <si>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</si>
  <si>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</si>
  <si>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</si>
  <si>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</si>
  <si>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</si>
  <si>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физической культуры, спорта и молодежной политики </t>
  </si>
  <si>
    <t xml:space="preserve">           в МО Ногликский муниципальный округ Сахалинской области",</t>
  </si>
  <si>
    <t xml:space="preserve">отдел КСМиСПТиКМНС, </t>
  </si>
  <si>
    <t>Доля граждан, систематически занимающихся физической культурой и спортом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</si>
  <si>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</si>
  <si>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Департамент социальной политики администрации МО, общеобразовательные учреждения, учреждения культуры, общеобразовательные учреждения и учреждения дополнительного образования.</t>
  </si>
  <si>
    <t>Численность молодежи, вовлеченной в реализуемые на территории муниципального образования проекты и программы в сфере молодежной политики</t>
  </si>
  <si>
    <t>Численность молодежи, вовлеченной в реализуемые на территории муниципального образования мероприятия патриотической направленности</t>
  </si>
  <si>
    <t xml:space="preserve">Создание временных рабочих мест для трудоустройства несовершеннолетних граждан </t>
  </si>
  <si>
    <t>Трудоустройство несовершенолетних к каникулярное время</t>
  </si>
  <si>
    <t>Создание временных рабочих мест для трудоустройства несовершеннолетних граждан, всего в том числе:</t>
  </si>
  <si>
    <t>Зачадача 1. Профессиональная ориентация молодежи</t>
  </si>
  <si>
    <t xml:space="preserve">Задча 1. Профессиональная ориентация молодежи
</t>
  </si>
  <si>
    <t>Задача 1.  Профессиональная ориентация молодежи</t>
  </si>
  <si>
    <t xml:space="preserve">           Приложение № 8 к муниципальной программе "Развитие</t>
  </si>
  <si>
    <t xml:space="preserve">ПАСПОРТ
комплекса процессных мероприятий "Профессиональная ориентация молодежи"
</t>
  </si>
  <si>
    <t>Раздел 2. Показатели комплекса процессных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</si>
</sst>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showWhiteSpace="0" view="pageBreakPreview" zoomScaleNormal="100" zoomScaleSheetLayoutView="100" workbookViewId="0">
      <selection activeCell="X17" sqref="X17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4"/>
      <c r="I1" s="17" t="s">
        <v>49</v>
      </c>
      <c r="J1" s="17"/>
      <c r="K1" s="17"/>
      <c r="L1" s="17"/>
      <c r="M1" s="17"/>
      <c r="N1" s="17"/>
      <c r="O1" s="17"/>
    </row>
    <row r="2" spans="1:15" x14ac:dyDescent="0.25">
      <c r="H2" s="17" t="s">
        <v>35</v>
      </c>
      <c r="I2" s="17"/>
      <c r="J2" s="17"/>
      <c r="K2" s="17"/>
      <c r="L2" s="17"/>
      <c r="M2" s="17"/>
      <c r="N2" s="17"/>
      <c r="O2" s="17"/>
    </row>
    <row r="3" spans="1:15" x14ac:dyDescent="0.25">
      <c r="H3" s="17" t="s">
        <v>36</v>
      </c>
      <c r="I3" s="17"/>
      <c r="J3" s="17"/>
      <c r="K3" s="17"/>
      <c r="L3" s="17"/>
      <c r="M3" s="17"/>
      <c r="N3" s="17"/>
      <c r="O3" s="17"/>
    </row>
    <row r="4" spans="1:15" x14ac:dyDescent="0.25">
      <c r="H4" s="17" t="s">
        <v>33</v>
      </c>
      <c r="I4" s="18"/>
      <c r="J4" s="18"/>
      <c r="K4" s="18"/>
      <c r="L4" s="18"/>
      <c r="M4" s="18"/>
      <c r="N4" s="18"/>
      <c r="O4" s="18"/>
    </row>
    <row r="5" spans="1:15" ht="9" customHeight="1" x14ac:dyDescent="0.25"/>
    <row r="6" spans="1:15" ht="0.75" customHeight="1" x14ac:dyDescent="0.25"/>
    <row r="7" spans="1:15" ht="57" customHeight="1" x14ac:dyDescent="0.25">
      <c r="A7" s="23" t="s">
        <v>50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4"/>
      <c r="O7" s="24"/>
    </row>
    <row r="8" spans="1:15" ht="16.5" customHeight="1" x14ac:dyDescent="0.25">
      <c r="A8" s="23" t="s">
        <v>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15" ht="1.5" customHeight="1" x14ac:dyDescent="0.25"/>
    <row r="10" spans="1:15" ht="33" customHeight="1" x14ac:dyDescent="0.25">
      <c r="A10" s="19" t="s">
        <v>0</v>
      </c>
      <c r="B10" s="20"/>
      <c r="C10" s="20"/>
      <c r="D10" s="20"/>
      <c r="E10" s="20"/>
      <c r="F10" s="20"/>
      <c r="G10" s="20"/>
      <c r="H10" s="20"/>
      <c r="I10" s="21" t="s">
        <v>28</v>
      </c>
      <c r="J10" s="22"/>
      <c r="K10" s="22"/>
      <c r="L10" s="22"/>
      <c r="M10" s="22"/>
      <c r="N10" s="22"/>
      <c r="O10" s="22"/>
    </row>
    <row r="11" spans="1:15" ht="70.5" customHeight="1" x14ac:dyDescent="0.25">
      <c r="A11" s="19" t="s">
        <v>1</v>
      </c>
      <c r="B11" s="20"/>
      <c r="C11" s="20"/>
      <c r="D11" s="20"/>
      <c r="E11" s="20"/>
      <c r="F11" s="20"/>
      <c r="G11" s="20"/>
      <c r="H11" s="20"/>
      <c r="I11" s="21" t="s">
        <v>40</v>
      </c>
      <c r="J11" s="22"/>
      <c r="K11" s="22"/>
      <c r="L11" s="22"/>
      <c r="M11" s="22"/>
      <c r="N11" s="22"/>
      <c r="O11" s="22"/>
    </row>
    <row r="12" spans="1:15" ht="24.75" customHeight="1" x14ac:dyDescent="0.25">
      <c r="A12" s="19" t="s">
        <v>2</v>
      </c>
      <c r="B12" s="20"/>
      <c r="C12" s="20"/>
      <c r="D12" s="20"/>
      <c r="E12" s="20"/>
      <c r="F12" s="20"/>
      <c r="G12" s="20"/>
      <c r="H12" s="20"/>
      <c r="I12" s="21" t="s">
        <v>47</v>
      </c>
      <c r="J12" s="22"/>
      <c r="K12" s="22"/>
      <c r="L12" s="22"/>
      <c r="M12" s="22"/>
      <c r="N12" s="22"/>
      <c r="O12" s="22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22" customWidth="1"/>
  </cols>
  <sheetData>
    <row r="1" spans="1:16" ht="15.75" x14ac:dyDescent="0.25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3" spans="1:16" ht="22.9" customHeight="1" x14ac:dyDescent="0.25">
      <c r="A3" s="25" t="s">
        <v>12</v>
      </c>
      <c r="B3" s="32" t="s">
        <v>10</v>
      </c>
      <c r="C3" s="33"/>
      <c r="D3" s="33"/>
      <c r="E3" s="33"/>
      <c r="F3" s="34"/>
      <c r="G3" s="25" t="s">
        <v>9</v>
      </c>
      <c r="H3" s="25" t="s">
        <v>8</v>
      </c>
      <c r="I3" s="25" t="s">
        <v>32</v>
      </c>
      <c r="J3" s="28" t="s">
        <v>5</v>
      </c>
      <c r="K3" s="29"/>
      <c r="L3" s="29"/>
      <c r="M3" s="29"/>
      <c r="N3" s="29"/>
      <c r="O3" s="30"/>
      <c r="P3" s="25" t="s">
        <v>4</v>
      </c>
    </row>
    <row r="4" spans="1:16" ht="16.899999999999999" customHeight="1" x14ac:dyDescent="0.25">
      <c r="A4" s="26"/>
      <c r="B4" s="35"/>
      <c r="C4" s="36"/>
      <c r="D4" s="36"/>
      <c r="E4" s="36"/>
      <c r="F4" s="37"/>
      <c r="G4" s="26"/>
      <c r="H4" s="26"/>
      <c r="I4" s="26"/>
      <c r="J4" s="1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  <c r="P4" s="26"/>
    </row>
    <row r="5" spans="1:16" ht="28.5" customHeight="1" x14ac:dyDescent="0.25">
      <c r="A5" s="27"/>
      <c r="B5" s="38"/>
      <c r="C5" s="39"/>
      <c r="D5" s="39"/>
      <c r="E5" s="39"/>
      <c r="F5" s="40"/>
      <c r="G5" s="27"/>
      <c r="H5" s="27"/>
      <c r="I5" s="27"/>
      <c r="J5" s="2" t="s">
        <v>6</v>
      </c>
      <c r="K5" s="2" t="s">
        <v>6</v>
      </c>
      <c r="L5" s="2" t="s">
        <v>6</v>
      </c>
      <c r="M5" s="2" t="s">
        <v>6</v>
      </c>
      <c r="N5" s="2" t="s">
        <v>6</v>
      </c>
      <c r="O5" s="2" t="s">
        <v>6</v>
      </c>
      <c r="P5" s="27"/>
    </row>
    <row r="6" spans="1:16" x14ac:dyDescent="0.25">
      <c r="A6" s="1">
        <v>1</v>
      </c>
      <c r="B6" s="41">
        <v>2</v>
      </c>
      <c r="C6" s="42"/>
      <c r="D6" s="43"/>
      <c r="E6" s="43"/>
      <c r="F6" s="44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70.5" customHeight="1" x14ac:dyDescent="0.25">
      <c r="A7" s="12" t="s">
        <v>25</v>
      </c>
      <c r="B7" s="19" t="s">
        <v>41</v>
      </c>
      <c r="C7" s="19" t="s">
        <v>38</v>
      </c>
      <c r="D7" s="20" t="s">
        <v>38</v>
      </c>
      <c r="E7" s="20" t="s">
        <v>38</v>
      </c>
      <c r="F7" s="20" t="s">
        <v>38</v>
      </c>
      <c r="G7" s="12" t="s">
        <v>30</v>
      </c>
      <c r="H7" s="12" t="s">
        <v>29</v>
      </c>
      <c r="I7" s="16">
        <v>520</v>
      </c>
      <c r="J7" s="16">
        <v>530</v>
      </c>
      <c r="K7" s="16">
        <v>540</v>
      </c>
      <c r="L7" s="16">
        <v>550</v>
      </c>
      <c r="M7" s="16">
        <v>560</v>
      </c>
      <c r="N7" s="16">
        <v>570</v>
      </c>
      <c r="O7" s="16">
        <v>580</v>
      </c>
      <c r="P7" s="11" t="s">
        <v>37</v>
      </c>
    </row>
    <row r="8" spans="1:16" ht="66" customHeight="1" x14ac:dyDescent="0.25">
      <c r="A8" s="12" t="s">
        <v>26</v>
      </c>
      <c r="B8" s="19" t="s">
        <v>42</v>
      </c>
      <c r="C8" s="19" t="s">
        <v>39</v>
      </c>
      <c r="D8" s="20" t="s">
        <v>39</v>
      </c>
      <c r="E8" s="20" t="s">
        <v>39</v>
      </c>
      <c r="F8" s="20" t="s">
        <v>39</v>
      </c>
      <c r="G8" s="12" t="s">
        <v>30</v>
      </c>
      <c r="H8" s="12" t="s">
        <v>29</v>
      </c>
      <c r="I8" s="16">
        <v>255</v>
      </c>
      <c r="J8" s="16">
        <v>265</v>
      </c>
      <c r="K8" s="16">
        <v>275</v>
      </c>
      <c r="L8" s="16">
        <v>285</v>
      </c>
      <c r="M8" s="16">
        <v>295</v>
      </c>
      <c r="N8" s="16">
        <v>305</v>
      </c>
      <c r="O8" s="16">
        <v>315</v>
      </c>
      <c r="P8" s="11" t="s">
        <v>37</v>
      </c>
    </row>
  </sheetData>
  <mergeCells count="11">
    <mergeCell ref="A1:P1"/>
    <mergeCell ref="B3:F5"/>
    <mergeCell ref="P3:P5"/>
    <mergeCell ref="B6:F6"/>
    <mergeCell ref="B7:F7"/>
    <mergeCell ref="B8:F8"/>
    <mergeCell ref="A3:A5"/>
    <mergeCell ref="J3:O3"/>
    <mergeCell ref="I3:I5"/>
    <mergeCell ref="H3:H5"/>
    <mergeCell ref="G3:G5"/>
  </mergeCells>
  <pageMargins left="0.25" right="0.25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view="pageBreakPreview" zoomScale="98" zoomScaleNormal="84" zoomScaleSheetLayoutView="98" workbookViewId="0">
      <selection activeCell="F17" sqref="F17"/>
    </sheetView>
  </sheetViews>
  <sheetFormatPr defaultRowHeight="15" x14ac:dyDescent="0.25"/>
  <cols>
    <col min="1" max="1" width="5.7109375" customWidth="1"/>
    <col min="5" max="5" width="2.7109375" customWidth="1"/>
    <col min="6" max="6" width="15" customWidth="1"/>
    <col min="7" max="7" width="16.5703125" customWidth="1"/>
    <col min="8" max="8" width="10.5703125" customWidth="1"/>
    <col min="15" max="15" width="9.5703125" customWidth="1"/>
  </cols>
  <sheetData>
    <row r="1" spans="1:15" ht="15.75" x14ac:dyDescent="0.25">
      <c r="A1" s="23" t="s">
        <v>34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15" ht="25.9" customHeight="1" x14ac:dyDescent="0.25">
      <c r="A3" s="55" t="s">
        <v>12</v>
      </c>
      <c r="B3" s="57" t="s">
        <v>16</v>
      </c>
      <c r="C3" s="58"/>
      <c r="D3" s="58"/>
      <c r="E3" s="59"/>
      <c r="F3" s="55" t="s">
        <v>15</v>
      </c>
      <c r="G3" s="55" t="s">
        <v>14</v>
      </c>
      <c r="H3" s="55" t="s">
        <v>8</v>
      </c>
      <c r="I3" s="55" t="s">
        <v>7</v>
      </c>
      <c r="J3" s="52" t="s">
        <v>13</v>
      </c>
      <c r="K3" s="53"/>
      <c r="L3" s="53"/>
      <c r="M3" s="53"/>
      <c r="N3" s="53"/>
      <c r="O3" s="54"/>
    </row>
    <row r="4" spans="1:15" ht="15" customHeight="1" x14ac:dyDescent="0.25">
      <c r="A4" s="56"/>
      <c r="B4" s="60"/>
      <c r="C4" s="61"/>
      <c r="D4" s="61"/>
      <c r="E4" s="62"/>
      <c r="F4" s="56"/>
      <c r="G4" s="56"/>
      <c r="H4" s="56"/>
      <c r="I4" s="56"/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</row>
    <row r="5" spans="1:15" x14ac:dyDescent="0.25">
      <c r="A5" s="15">
        <v>1</v>
      </c>
      <c r="B5" s="49">
        <v>2</v>
      </c>
      <c r="C5" s="50"/>
      <c r="D5" s="50"/>
      <c r="E5" s="51"/>
      <c r="F5" s="15">
        <v>3</v>
      </c>
      <c r="G5" s="15">
        <v>4</v>
      </c>
      <c r="H5" s="15">
        <v>5</v>
      </c>
      <c r="I5" s="15">
        <v>6</v>
      </c>
      <c r="J5" s="15">
        <v>7</v>
      </c>
      <c r="K5" s="15">
        <v>8</v>
      </c>
      <c r="L5" s="15">
        <v>9</v>
      </c>
      <c r="M5" s="15">
        <v>10</v>
      </c>
      <c r="N5" s="15">
        <v>11</v>
      </c>
      <c r="O5" s="15">
        <v>12</v>
      </c>
    </row>
    <row r="6" spans="1:15" ht="24.75" customHeight="1" x14ac:dyDescent="0.25">
      <c r="A6" s="46" t="s">
        <v>46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8"/>
    </row>
    <row r="7" spans="1:15" ht="101.25" customHeight="1" x14ac:dyDescent="0.25">
      <c r="A7" s="2" t="s">
        <v>25</v>
      </c>
      <c r="B7" s="45" t="s">
        <v>43</v>
      </c>
      <c r="C7" s="45"/>
      <c r="D7" s="45"/>
      <c r="E7" s="45"/>
      <c r="F7" s="45"/>
      <c r="G7" s="11" t="s">
        <v>44</v>
      </c>
      <c r="H7" s="12" t="s">
        <v>29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  <c r="O7" s="12">
        <v>100</v>
      </c>
    </row>
  </sheetData>
  <mergeCells count="11">
    <mergeCell ref="B7:F7"/>
    <mergeCell ref="A6:O6"/>
    <mergeCell ref="B5:E5"/>
    <mergeCell ref="A1:O1"/>
    <mergeCell ref="J3:O3"/>
    <mergeCell ref="I3:I4"/>
    <mergeCell ref="H3:H4"/>
    <mergeCell ref="G3:G4"/>
    <mergeCell ref="F3:F4"/>
    <mergeCell ref="B3:E4"/>
    <mergeCell ref="A3:A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view="pageBreakPreview" zoomScale="98" zoomScaleNormal="100" zoomScaleSheetLayoutView="98" workbookViewId="0">
      <selection activeCell="J10" sqref="J10"/>
    </sheetView>
  </sheetViews>
  <sheetFormatPr defaultRowHeight="15" x14ac:dyDescent="0.25"/>
  <cols>
    <col min="1" max="1" width="6.5703125" customWidth="1"/>
    <col min="7" max="7" width="20.28515625" customWidth="1"/>
    <col min="8" max="8" width="9.855468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2.7109375" customWidth="1"/>
  </cols>
  <sheetData>
    <row r="1" spans="1:15" ht="15.75" x14ac:dyDescent="0.2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3" spans="1:15" ht="33.6" customHeight="1" x14ac:dyDescent="0.25">
      <c r="A3" s="25" t="s">
        <v>27</v>
      </c>
      <c r="B3" s="32" t="s">
        <v>20</v>
      </c>
      <c r="C3" s="33"/>
      <c r="D3" s="33"/>
      <c r="E3" s="33"/>
      <c r="F3" s="33"/>
      <c r="G3" s="34"/>
      <c r="H3" s="63" t="s">
        <v>19</v>
      </c>
      <c r="I3" s="64"/>
      <c r="J3" s="64"/>
      <c r="K3" s="64"/>
      <c r="L3" s="64"/>
      <c r="M3" s="65"/>
      <c r="N3" s="25" t="s">
        <v>18</v>
      </c>
    </row>
    <row r="4" spans="1:15" x14ac:dyDescent="0.25">
      <c r="A4" s="66"/>
      <c r="B4" s="38"/>
      <c r="C4" s="39"/>
      <c r="D4" s="39"/>
      <c r="E4" s="39"/>
      <c r="F4" s="39"/>
      <c r="G4" s="40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66"/>
    </row>
    <row r="5" spans="1:15" x14ac:dyDescent="0.25">
      <c r="A5" s="4">
        <v>1</v>
      </c>
      <c r="B5" s="52">
        <v>2</v>
      </c>
      <c r="C5" s="67"/>
      <c r="D5" s="67"/>
      <c r="E5" s="67"/>
      <c r="F5" s="67"/>
      <c r="G5" s="68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25.5" customHeight="1" x14ac:dyDescent="0.25">
      <c r="A6" s="5" t="s">
        <v>11</v>
      </c>
      <c r="B6" s="19" t="s">
        <v>48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5" ht="37.5" customHeight="1" x14ac:dyDescent="0.25">
      <c r="A7" s="8" t="s">
        <v>25</v>
      </c>
      <c r="B7" s="69" t="s">
        <v>45</v>
      </c>
      <c r="C7" s="69"/>
      <c r="D7" s="69"/>
      <c r="E7" s="69"/>
      <c r="F7" s="69"/>
      <c r="G7" s="69"/>
      <c r="H7" s="9">
        <f>SUM(H8:H11)</f>
        <v>4414.7</v>
      </c>
      <c r="I7" s="9">
        <f t="shared" ref="I7" si="0">SUM(I8:I11)</f>
        <v>4510</v>
      </c>
      <c r="J7" s="9">
        <f>SUM(J8:J11)</f>
        <v>2739.4</v>
      </c>
      <c r="K7" s="9">
        <f t="shared" ref="K7:M7" si="1">SUM(K8:K11)</f>
        <v>2849</v>
      </c>
      <c r="L7" s="9">
        <f t="shared" si="1"/>
        <v>2963</v>
      </c>
      <c r="M7" s="9">
        <f t="shared" si="1"/>
        <v>3081.5</v>
      </c>
      <c r="N7" s="9">
        <f>SUM(N8:N11)</f>
        <v>20557.599999999999</v>
      </c>
    </row>
    <row r="8" spans="1:15" ht="15.75" customHeight="1" x14ac:dyDescent="0.25">
      <c r="A8" s="5"/>
      <c r="B8" s="19" t="s">
        <v>23</v>
      </c>
      <c r="C8" s="19"/>
      <c r="D8" s="19"/>
      <c r="E8" s="19"/>
      <c r="F8" s="19"/>
      <c r="G8" s="19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>SUM(H8:M8)</f>
        <v>0</v>
      </c>
    </row>
    <row r="9" spans="1:15" ht="15.75" customHeight="1" x14ac:dyDescent="0.25">
      <c r="A9" s="5"/>
      <c r="B9" s="19" t="s">
        <v>21</v>
      </c>
      <c r="C9" s="19"/>
      <c r="D9" s="19"/>
      <c r="E9" s="19"/>
      <c r="F9" s="19"/>
      <c r="G9" s="19"/>
      <c r="H9" s="10">
        <v>1876</v>
      </c>
      <c r="I9" s="10">
        <v>1876</v>
      </c>
      <c r="J9" s="10">
        <v>0</v>
      </c>
      <c r="K9" s="10">
        <v>0</v>
      </c>
      <c r="L9" s="10">
        <v>0</v>
      </c>
      <c r="M9" s="10">
        <v>0</v>
      </c>
      <c r="N9" s="10">
        <f t="shared" ref="N9:N11" si="2">SUM(H9:M9)</f>
        <v>3752</v>
      </c>
    </row>
    <row r="10" spans="1:15" ht="15.75" customHeight="1" x14ac:dyDescent="0.25">
      <c r="A10" s="5"/>
      <c r="B10" s="19" t="s">
        <v>22</v>
      </c>
      <c r="C10" s="19"/>
      <c r="D10" s="19"/>
      <c r="E10" s="19"/>
      <c r="F10" s="19"/>
      <c r="G10" s="19"/>
      <c r="H10" s="10">
        <v>2538.6999999999998</v>
      </c>
      <c r="I10" s="10">
        <v>2634</v>
      </c>
      <c r="J10" s="10">
        <v>2739.4</v>
      </c>
      <c r="K10" s="10">
        <v>2849</v>
      </c>
      <c r="L10" s="10">
        <v>2963</v>
      </c>
      <c r="M10" s="10">
        <v>3081.5</v>
      </c>
      <c r="N10" s="10">
        <f t="shared" si="2"/>
        <v>16805.599999999999</v>
      </c>
    </row>
    <row r="11" spans="1:15" ht="15.75" customHeight="1" x14ac:dyDescent="0.25">
      <c r="A11" s="5"/>
      <c r="B11" s="19" t="s">
        <v>24</v>
      </c>
      <c r="C11" s="19"/>
      <c r="D11" s="19"/>
      <c r="E11" s="19"/>
      <c r="F11" s="19"/>
      <c r="G11" s="19"/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f t="shared" si="2"/>
        <v>0</v>
      </c>
    </row>
    <row r="12" spans="1:15" ht="21" customHeight="1" x14ac:dyDescent="0.25">
      <c r="A12" s="8"/>
      <c r="B12" s="69" t="s">
        <v>31</v>
      </c>
      <c r="C12" s="69"/>
      <c r="D12" s="69"/>
      <c r="E12" s="69"/>
      <c r="F12" s="69"/>
      <c r="G12" s="69"/>
      <c r="H12" s="9">
        <f>H13+H14+H15+H16</f>
        <v>4414.7</v>
      </c>
      <c r="I12" s="9">
        <f>I13+I14+I15+I16</f>
        <v>4510</v>
      </c>
      <c r="J12" s="9">
        <f>SUM(J13:J16)</f>
        <v>2739.4</v>
      </c>
      <c r="K12" s="9">
        <f>SUM(K13:K16)</f>
        <v>2849</v>
      </c>
      <c r="L12" s="9">
        <f>SUM(L13:L16)</f>
        <v>2963</v>
      </c>
      <c r="M12" s="9">
        <f>SUM(M13:M16)</f>
        <v>3081.5</v>
      </c>
      <c r="N12" s="9">
        <f>H12+I12+J12+K12+L12+M12</f>
        <v>20557.599999999999</v>
      </c>
    </row>
    <row r="13" spans="1:15" ht="15.75" customHeight="1" x14ac:dyDescent="0.25">
      <c r="A13" s="6"/>
      <c r="B13" s="19" t="s">
        <v>23</v>
      </c>
      <c r="C13" s="19"/>
      <c r="D13" s="19"/>
      <c r="E13" s="19"/>
      <c r="F13" s="19"/>
      <c r="G13" s="19"/>
      <c r="H13" s="13">
        <f>H8</f>
        <v>0</v>
      </c>
      <c r="I13" s="13">
        <v>0</v>
      </c>
      <c r="J13" s="13">
        <f t="shared" ref="J13:M16" si="3">SUM(J8)</f>
        <v>0</v>
      </c>
      <c r="K13" s="13">
        <f t="shared" si="3"/>
        <v>0</v>
      </c>
      <c r="L13" s="13">
        <f t="shared" si="3"/>
        <v>0</v>
      </c>
      <c r="M13" s="13">
        <f t="shared" si="3"/>
        <v>0</v>
      </c>
      <c r="N13" s="13">
        <v>0</v>
      </c>
    </row>
    <row r="14" spans="1:15" ht="15.75" customHeight="1" x14ac:dyDescent="0.25">
      <c r="A14" s="6"/>
      <c r="B14" s="19" t="s">
        <v>21</v>
      </c>
      <c r="C14" s="19"/>
      <c r="D14" s="19"/>
      <c r="E14" s="19"/>
      <c r="F14" s="19"/>
      <c r="G14" s="19"/>
      <c r="H14" s="13">
        <f>H9</f>
        <v>1876</v>
      </c>
      <c r="I14" s="13">
        <f>I9</f>
        <v>1876</v>
      </c>
      <c r="J14" s="13">
        <f t="shared" si="3"/>
        <v>0</v>
      </c>
      <c r="K14" s="13">
        <f t="shared" si="3"/>
        <v>0</v>
      </c>
      <c r="L14" s="13">
        <f t="shared" si="3"/>
        <v>0</v>
      </c>
      <c r="M14" s="13">
        <f t="shared" si="3"/>
        <v>0</v>
      </c>
      <c r="N14" s="13">
        <f>H14+I14+J14+K14+L14+M14</f>
        <v>3752</v>
      </c>
    </row>
    <row r="15" spans="1:15" ht="15.75" customHeight="1" x14ac:dyDescent="0.25">
      <c r="A15" s="6"/>
      <c r="B15" s="19" t="s">
        <v>22</v>
      </c>
      <c r="C15" s="19"/>
      <c r="D15" s="19"/>
      <c r="E15" s="19"/>
      <c r="F15" s="19"/>
      <c r="G15" s="19"/>
      <c r="H15" s="13">
        <f>H10</f>
        <v>2538.6999999999998</v>
      </c>
      <c r="I15" s="13">
        <f>I10</f>
        <v>2634</v>
      </c>
      <c r="J15" s="13">
        <f t="shared" si="3"/>
        <v>2739.4</v>
      </c>
      <c r="K15" s="13">
        <f t="shared" si="3"/>
        <v>2849</v>
      </c>
      <c r="L15" s="13">
        <f t="shared" si="3"/>
        <v>2963</v>
      </c>
      <c r="M15" s="13">
        <f t="shared" si="3"/>
        <v>3081.5</v>
      </c>
      <c r="N15" s="13">
        <f>H15+I15+J15+K15+L15+M15</f>
        <v>16805.599999999999</v>
      </c>
    </row>
    <row r="16" spans="1:15" ht="15.75" customHeight="1" x14ac:dyDescent="0.25">
      <c r="A16" s="6"/>
      <c r="B16" s="19" t="s">
        <v>24</v>
      </c>
      <c r="C16" s="19"/>
      <c r="D16" s="19"/>
      <c r="E16" s="19"/>
      <c r="F16" s="19"/>
      <c r="G16" s="19"/>
      <c r="H16" s="13">
        <v>0</v>
      </c>
      <c r="I16" s="13">
        <v>0</v>
      </c>
      <c r="J16" s="13">
        <f t="shared" si="3"/>
        <v>0</v>
      </c>
      <c r="K16" s="13">
        <f t="shared" si="3"/>
        <v>0</v>
      </c>
      <c r="L16" s="13">
        <f t="shared" si="3"/>
        <v>0</v>
      </c>
      <c r="M16" s="13">
        <f t="shared" si="3"/>
        <v>0</v>
      </c>
      <c r="N16" s="13">
        <v>0</v>
      </c>
    </row>
    <row r="17" spans="1:14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</sheetData>
  <mergeCells count="17">
    <mergeCell ref="B5:G5"/>
    <mergeCell ref="B13:G13"/>
    <mergeCell ref="B14:G14"/>
    <mergeCell ref="B15:G15"/>
    <mergeCell ref="B16:G16"/>
    <mergeCell ref="B12:G12"/>
    <mergeCell ref="B11:G11"/>
    <mergeCell ref="B6:N6"/>
    <mergeCell ref="B7:G7"/>
    <mergeCell ref="B8:G8"/>
    <mergeCell ref="B9:G9"/>
    <mergeCell ref="B10:G10"/>
    <mergeCell ref="A1:O1"/>
    <mergeCell ref="H3:M3"/>
    <mergeCell ref="N3:N4"/>
    <mergeCell ref="B3:G4"/>
    <mergeCell ref="A3:A4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2025-04-11T06:16:10Z</cp:lastPrinted>
  <dcterms:created xsi:type="dcterms:W3CDTF">2024-09-09T23:09:19Z</dcterms:created>
  <dcterms:modified xsi:type="dcterms:W3CDTF">2025-04-14T01:48:32Z</dcterms:modified>
</cp:coreProperties>
</file>